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</calcChain>
</file>

<file path=xl/sharedStrings.xml><?xml version="1.0" encoding="utf-8"?>
<sst xmlns="http://schemas.openxmlformats.org/spreadsheetml/2006/main" count="153" uniqueCount="37">
  <si>
    <t>Air</t>
  </si>
  <si>
    <t xml:space="preserve"> </t>
  </si>
  <si>
    <t>Coal</t>
  </si>
  <si>
    <t>Flue gas</t>
  </si>
  <si>
    <t>Slurry</t>
  </si>
  <si>
    <t>D1</t>
  </si>
  <si>
    <t>D4</t>
  </si>
  <si>
    <t>D2</t>
  </si>
  <si>
    <t>D3</t>
  </si>
  <si>
    <t>Reboiler in</t>
  </si>
  <si>
    <t>Reboiler out</t>
  </si>
  <si>
    <t>Cleaned Gas</t>
  </si>
  <si>
    <t>CO2 for compression</t>
  </si>
  <si>
    <t>MP CO2</t>
  </si>
  <si>
    <t>Stream name</t>
  </si>
  <si>
    <t>Vapour fraction</t>
  </si>
  <si>
    <t>Temperature [C]</t>
  </si>
  <si>
    <t>Pressure [bar]</t>
  </si>
  <si>
    <t>Mass flow [ton/year]</t>
  </si>
  <si>
    <t>x H2O</t>
  </si>
  <si>
    <t>x CO2</t>
  </si>
  <si>
    <t>x O2</t>
  </si>
  <si>
    <t>x N2</t>
  </si>
  <si>
    <t>x C</t>
  </si>
  <si>
    <t>MP CO2 liquid</t>
  </si>
  <si>
    <t>HP CO2 liquid</t>
  </si>
  <si>
    <t>SW 1</t>
  </si>
  <si>
    <t>SW 2</t>
  </si>
  <si>
    <t>SW 0</t>
  </si>
  <si>
    <t>SW5</t>
  </si>
  <si>
    <t>LP CO2</t>
  </si>
  <si>
    <t>LP CO2 cooled</t>
  </si>
  <si>
    <t>SW4</t>
  </si>
  <si>
    <t>Cold CO2 for compression</t>
  </si>
  <si>
    <t>SW3</t>
  </si>
  <si>
    <t>Cooler Flue Gas</t>
  </si>
  <si>
    <t>Mass flow [kg/s]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</si>
</sst>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49" fontId="1" fillId="0" borderId="1" xfId="0" applyNumberFormat="1" applyFont="1" applyBorder="1"/>
    <xf numFmtId="0" fontId="1" fillId="0" borderId="1" xfId="0" applyFont="1" applyBorder="1"/>
    <xf numFmtId="1" fontId="0" fillId="0" borderId="0" xfId="0" applyNumberFormat="1"/>
  </cellXfs>
  <cellStyles count="1">
    <cellStyle name="Normal" xfId="0" builtinId="0"/>
  </cellStyles>
  <dxfs count="13">
    <dxf>
      <numFmt numFmtId="2" formatCode="0.00"/>
    </dxf>
    <dxf>
      <numFmt numFmtId="15" formatCode="0.00E+00"/>
    </dxf>
    <dxf>
      <numFmt numFmtId="2" formatCode="0.00"/>
    </dxf>
    <dxf>
      <numFmt numFmtId="2" formatCode="0.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2" formatCode="0.0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40" totalsRowShown="0" headerRowDxfId="12" headerRowBorderDxfId="11" tableBorderDxfId="10">
  <autoFilter ref="A1:K40"/>
  <tableColumns count="11">
    <tableColumn id="1" name="Stream name"/>
    <tableColumn id="2" name="Vapour fraction" dataDxfId="9"/>
    <tableColumn id="3" name="Temperature [C]" dataDxfId="2"/>
    <tableColumn id="4" name="Pressure [bar]" dataDxfId="0"/>
    <tableColumn id="5" name="Mass flow [ton/year]" dataDxfId="1"/>
    <tableColumn id="11" name="Mass flow [kg/s]" dataDxfId="3">
      <calculatedColumnFormula>Table1[[#This Row],[Mass flow '[ton/year']]]*1000/(365*24*3600)</calculatedColumnFormula>
    </tableColumn>
    <tableColumn id="6" name="x H2O" dataDxfId="4"/>
    <tableColumn id="7" name="x CO2" dataDxfId="8"/>
    <tableColumn id="8" name="x O2" dataDxfId="7"/>
    <tableColumn id="9" name="x N2" dataDxfId="6"/>
    <tableColumn id="10" name="x C" dataDxfId="5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L13" sqref="L13"/>
    </sheetView>
  </sheetViews>
  <sheetFormatPr defaultRowHeight="15" x14ac:dyDescent="0.25"/>
  <cols>
    <col min="1" max="1" width="14.85546875" style="1" customWidth="1"/>
    <col min="2" max="2" width="16.85546875" customWidth="1"/>
    <col min="3" max="3" width="17.7109375" customWidth="1"/>
    <col min="4" max="4" width="15.5703125" customWidth="1"/>
    <col min="5" max="6" width="21.7109375" customWidth="1"/>
  </cols>
  <sheetData>
    <row r="1" spans="1:15" x14ac:dyDescent="0.25">
      <c r="A1" s="6" t="s">
        <v>14</v>
      </c>
      <c r="B1" s="7" t="s">
        <v>15</v>
      </c>
      <c r="C1" s="7" t="s">
        <v>16</v>
      </c>
      <c r="D1" s="7" t="s">
        <v>17</v>
      </c>
      <c r="E1" s="7" t="s">
        <v>18</v>
      </c>
      <c r="F1" s="7" t="s">
        <v>36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</row>
    <row r="2" spans="1:15" x14ac:dyDescent="0.25">
      <c r="A2" s="1" t="s">
        <v>0</v>
      </c>
      <c r="B2" s="4">
        <v>1</v>
      </c>
      <c r="C2" s="4">
        <v>10</v>
      </c>
      <c r="D2" s="4">
        <v>1.01324996582814</v>
      </c>
      <c r="E2" s="2">
        <v>2220697.78529232</v>
      </c>
      <c r="F2" s="3">
        <f>Table1[[#This Row],[Mass flow '[ton/year']]]*1000/(365*24*3600)</f>
        <v>70.417864830426169</v>
      </c>
      <c r="G2" s="5">
        <v>0</v>
      </c>
      <c r="H2" s="5">
        <v>0</v>
      </c>
      <c r="I2" s="5">
        <v>0.21</v>
      </c>
      <c r="J2" s="5">
        <v>0.79</v>
      </c>
      <c r="K2" s="5">
        <v>0</v>
      </c>
      <c r="M2" t="s">
        <v>1</v>
      </c>
      <c r="N2" t="s">
        <v>1</v>
      </c>
      <c r="O2" t="s">
        <v>1</v>
      </c>
    </row>
    <row r="3" spans="1:15" x14ac:dyDescent="0.25">
      <c r="A3" s="1" t="s">
        <v>2</v>
      </c>
      <c r="B3" s="4">
        <v>0</v>
      </c>
      <c r="C3" s="4">
        <v>10</v>
      </c>
      <c r="D3" s="4">
        <v>1</v>
      </c>
      <c r="E3" s="2">
        <v>60000</v>
      </c>
      <c r="F3" s="4">
        <f>Table1[[#This Row],[Mass flow '[ton/year']]]*1000/(365*24*3600)</f>
        <v>1.9025875190258752</v>
      </c>
      <c r="G3" s="5">
        <v>0</v>
      </c>
      <c r="H3" s="5">
        <v>0</v>
      </c>
      <c r="I3" s="5">
        <v>0</v>
      </c>
      <c r="J3" s="5">
        <v>0</v>
      </c>
      <c r="K3" s="5">
        <v>1</v>
      </c>
      <c r="M3" t="s">
        <v>1</v>
      </c>
      <c r="N3" t="s">
        <v>1</v>
      </c>
      <c r="O3" t="s">
        <v>1</v>
      </c>
    </row>
    <row r="4" spans="1:15" x14ac:dyDescent="0.25">
      <c r="A4" s="1" t="s">
        <v>3</v>
      </c>
      <c r="B4" s="4">
        <v>1</v>
      </c>
      <c r="C4" s="4">
        <v>799.99109247255205</v>
      </c>
      <c r="D4" s="4">
        <v>1</v>
      </c>
      <c r="E4" s="2">
        <v>2280692.29230374</v>
      </c>
      <c r="F4" s="3">
        <f>Table1[[#This Row],[Mass flow '[ton/year']]]*1000/(365*24*3600)</f>
        <v>72.320278167926816</v>
      </c>
      <c r="G4" s="5">
        <v>1.06489925782142E-48</v>
      </c>
      <c r="H4" s="5">
        <v>6.4899257821421405E-2</v>
      </c>
      <c r="I4" s="5">
        <v>0.14510074217857899</v>
      </c>
      <c r="J4" s="5">
        <v>0.79</v>
      </c>
      <c r="K4" s="5">
        <v>0</v>
      </c>
      <c r="M4" t="s">
        <v>1</v>
      </c>
      <c r="N4" t="s">
        <v>1</v>
      </c>
      <c r="O4" t="s">
        <v>1</v>
      </c>
    </row>
    <row r="5" spans="1:15" x14ac:dyDescent="0.25">
      <c r="A5" s="1" t="s">
        <v>4</v>
      </c>
      <c r="B5" s="4">
        <v>0</v>
      </c>
      <c r="C5" s="4">
        <v>799.99109247255205</v>
      </c>
      <c r="D5" s="4">
        <v>1</v>
      </c>
      <c r="E5" s="2">
        <v>0</v>
      </c>
      <c r="F5" s="4">
        <f>Table1[[#This Row],[Mass flow '[ton/year']]]*1000/(365*24*3600)</f>
        <v>0</v>
      </c>
      <c r="G5" s="5">
        <v>1.06489925782142E-48</v>
      </c>
      <c r="H5" s="5">
        <v>6.4899257821421405E-2</v>
      </c>
      <c r="I5" s="5">
        <v>0.14510074217857899</v>
      </c>
      <c r="J5" s="5">
        <v>0.79</v>
      </c>
      <c r="K5" s="5">
        <v>0</v>
      </c>
      <c r="M5" t="s">
        <v>1</v>
      </c>
      <c r="N5" t="s">
        <v>1</v>
      </c>
      <c r="O5" t="s">
        <v>1</v>
      </c>
    </row>
    <row r="6" spans="1:15" x14ac:dyDescent="0.25">
      <c r="A6" s="1">
        <v>1</v>
      </c>
      <c r="B6" s="4">
        <v>0</v>
      </c>
      <c r="C6" s="4">
        <v>40.356759465551399</v>
      </c>
      <c r="D6" s="4">
        <v>3</v>
      </c>
      <c r="E6" s="2">
        <v>286265.22954588901</v>
      </c>
      <c r="F6" s="4">
        <f>Table1[[#This Row],[Mass flow '[ton/year']]]*1000/(365*24*3600)</f>
        <v>9.0774108810847611</v>
      </c>
      <c r="G6" s="5">
        <v>1</v>
      </c>
      <c r="H6" s="5">
        <v>0</v>
      </c>
      <c r="I6" s="5">
        <v>0</v>
      </c>
      <c r="J6" s="5">
        <v>0</v>
      </c>
      <c r="K6" s="5">
        <v>0</v>
      </c>
      <c r="M6" t="s">
        <v>1</v>
      </c>
      <c r="N6" t="s">
        <v>1</v>
      </c>
      <c r="O6" t="s">
        <v>1</v>
      </c>
    </row>
    <row r="7" spans="1:15" x14ac:dyDescent="0.25">
      <c r="A7" s="1">
        <v>2</v>
      </c>
      <c r="B7" s="4">
        <v>0</v>
      </c>
      <c r="C7" s="4">
        <v>41.295442559439003</v>
      </c>
      <c r="D7" s="4">
        <v>165</v>
      </c>
      <c r="E7" s="2">
        <v>286265.22954588901</v>
      </c>
      <c r="F7" s="4">
        <f>Table1[[#This Row],[Mass flow '[ton/year']]]*1000/(365*24*3600)</f>
        <v>9.0774108810847611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M7" t="s">
        <v>1</v>
      </c>
      <c r="N7" t="s">
        <v>1</v>
      </c>
      <c r="O7" t="s">
        <v>1</v>
      </c>
    </row>
    <row r="8" spans="1:15" x14ac:dyDescent="0.25">
      <c r="A8" s="1">
        <v>3</v>
      </c>
      <c r="B8" s="4">
        <v>1</v>
      </c>
      <c r="C8" s="4">
        <v>600</v>
      </c>
      <c r="D8" s="4">
        <v>165</v>
      </c>
      <c r="E8" s="2">
        <v>286265.22954588901</v>
      </c>
      <c r="F8" s="4">
        <f>Table1[[#This Row],[Mass flow '[ton/year']]]*1000/(365*24*3600)</f>
        <v>9.0774108810847611</v>
      </c>
      <c r="G8" s="5">
        <v>1</v>
      </c>
      <c r="H8" s="5">
        <v>0</v>
      </c>
      <c r="I8" s="5">
        <v>0</v>
      </c>
      <c r="J8" s="5">
        <v>0</v>
      </c>
      <c r="K8" s="5">
        <v>0</v>
      </c>
      <c r="M8" t="s">
        <v>1</v>
      </c>
      <c r="N8" t="s">
        <v>1</v>
      </c>
      <c r="O8" t="s">
        <v>1</v>
      </c>
    </row>
    <row r="9" spans="1:15" x14ac:dyDescent="0.25">
      <c r="A9" s="1">
        <v>4</v>
      </c>
      <c r="B9" s="4">
        <v>1</v>
      </c>
      <c r="C9" s="4">
        <v>407.06956064217297</v>
      </c>
      <c r="D9" s="4">
        <v>49</v>
      </c>
      <c r="E9" s="2">
        <v>286265.22954588901</v>
      </c>
      <c r="F9" s="4">
        <f>Table1[[#This Row],[Mass flow '[ton/year']]]*1000/(365*24*3600)</f>
        <v>9.0774108810847611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M9" t="s">
        <v>1</v>
      </c>
      <c r="N9" t="s">
        <v>1</v>
      </c>
      <c r="O9" t="s">
        <v>1</v>
      </c>
    </row>
    <row r="10" spans="1:15" x14ac:dyDescent="0.25">
      <c r="A10" s="1">
        <v>5</v>
      </c>
      <c r="B10" s="4">
        <v>1</v>
      </c>
      <c r="C10" s="4">
        <v>600</v>
      </c>
      <c r="D10" s="4">
        <v>49</v>
      </c>
      <c r="E10" s="2">
        <v>286265.22954588901</v>
      </c>
      <c r="F10" s="4">
        <f>Table1[[#This Row],[Mass flow '[ton/year']]]*1000/(365*24*3600)</f>
        <v>9.0774108810847611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M10" t="s">
        <v>1</v>
      </c>
      <c r="N10" t="s">
        <v>1</v>
      </c>
      <c r="O10" t="s">
        <v>1</v>
      </c>
    </row>
    <row r="11" spans="1:15" x14ac:dyDescent="0.25">
      <c r="A11" s="1">
        <v>6</v>
      </c>
      <c r="B11" s="4">
        <v>1</v>
      </c>
      <c r="C11" s="4">
        <v>600</v>
      </c>
      <c r="D11" s="4">
        <v>49</v>
      </c>
      <c r="E11" s="2">
        <v>153606.994994501</v>
      </c>
      <c r="F11" s="4">
        <f>Table1[[#This Row],[Mass flow '[ton/year']]]*1000/(365*24*3600)</f>
        <v>4.8708458585267946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M11" t="s">
        <v>1</v>
      </c>
      <c r="N11" t="s">
        <v>1</v>
      </c>
      <c r="O11" t="s">
        <v>1</v>
      </c>
    </row>
    <row r="12" spans="1:15" x14ac:dyDescent="0.25">
      <c r="A12" s="1">
        <v>7</v>
      </c>
      <c r="B12" s="4">
        <v>0.903579053155809</v>
      </c>
      <c r="C12" s="4">
        <v>5.8750225611248696</v>
      </c>
      <c r="D12" s="4">
        <v>8.9999999999999993E-3</v>
      </c>
      <c r="E12" s="2">
        <v>153606.994994501</v>
      </c>
      <c r="F12" s="4">
        <f>Table1[[#This Row],[Mass flow '[ton/year']]]*1000/(365*24*3600)</f>
        <v>4.8708458585267946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M12" t="s">
        <v>1</v>
      </c>
      <c r="N12" t="s">
        <v>1</v>
      </c>
      <c r="O12" t="s">
        <v>1</v>
      </c>
    </row>
    <row r="13" spans="1:15" x14ac:dyDescent="0.25">
      <c r="A13" s="1">
        <v>8</v>
      </c>
      <c r="B13" s="4">
        <v>0</v>
      </c>
      <c r="C13" s="4">
        <v>5.87687835693362</v>
      </c>
      <c r="D13" s="4">
        <v>8.9999999999999993E-3</v>
      </c>
      <c r="E13" s="2">
        <v>153606.994994501</v>
      </c>
      <c r="F13" s="4">
        <f>Table1[[#This Row],[Mass flow '[ton/year']]]*1000/(365*24*3600)</f>
        <v>4.8708458585267946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M13" t="s">
        <v>1</v>
      </c>
      <c r="N13" t="s">
        <v>1</v>
      </c>
      <c r="O13" t="s">
        <v>1</v>
      </c>
    </row>
    <row r="14" spans="1:15" x14ac:dyDescent="0.25">
      <c r="A14" s="1">
        <v>9</v>
      </c>
      <c r="B14" s="4">
        <v>0</v>
      </c>
      <c r="C14" s="4">
        <v>5.9935041972934204</v>
      </c>
      <c r="D14" s="4">
        <v>10</v>
      </c>
      <c r="E14" s="2">
        <v>153606.994994501</v>
      </c>
      <c r="F14" s="4">
        <f>Table1[[#This Row],[Mass flow '[ton/year']]]*1000/(365*24*3600)</f>
        <v>4.8708458585267946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M14" t="s">
        <v>1</v>
      </c>
      <c r="N14" t="s">
        <v>1</v>
      </c>
      <c r="O14" t="s">
        <v>1</v>
      </c>
    </row>
    <row r="15" spans="1:15" x14ac:dyDescent="0.25">
      <c r="A15" s="1">
        <v>10</v>
      </c>
      <c r="B15" s="4">
        <v>1</v>
      </c>
      <c r="C15" s="4">
        <v>600</v>
      </c>
      <c r="D15" s="4">
        <v>49</v>
      </c>
      <c r="E15" s="2">
        <v>132658.23455138801</v>
      </c>
      <c r="F15" s="4">
        <f>Table1[[#This Row],[Mass flow '[ton/year']]]*1000/(365*24*3600)</f>
        <v>4.2065650225579656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M15" t="s">
        <v>1</v>
      </c>
      <c r="N15" t="s">
        <v>1</v>
      </c>
      <c r="O15" t="s">
        <v>1</v>
      </c>
    </row>
    <row r="16" spans="1:15" x14ac:dyDescent="0.25">
      <c r="A16" s="1">
        <v>13</v>
      </c>
      <c r="B16" s="4">
        <v>0</v>
      </c>
      <c r="C16" s="4">
        <v>80</v>
      </c>
      <c r="D16" s="4">
        <v>3</v>
      </c>
      <c r="E16" s="2">
        <v>132658.23455138801</v>
      </c>
      <c r="F16" s="4">
        <f>Table1[[#This Row],[Mass flow '[ton/year']]]*1000/(365*24*3600)</f>
        <v>4.2065650225579656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M16" t="s">
        <v>1</v>
      </c>
      <c r="N16" t="s">
        <v>1</v>
      </c>
      <c r="O16" t="s">
        <v>1</v>
      </c>
    </row>
    <row r="17" spans="1:15" x14ac:dyDescent="0.25">
      <c r="A17" s="1">
        <v>14</v>
      </c>
      <c r="B17" s="4">
        <v>0</v>
      </c>
      <c r="C17" s="4">
        <v>40.4446169102158</v>
      </c>
      <c r="D17" s="4">
        <v>3</v>
      </c>
      <c r="E17" s="2">
        <v>286265.22954588901</v>
      </c>
      <c r="F17" s="4">
        <f>Table1[[#This Row],[Mass flow '[ton/year']]]*1000/(365*24*3600)</f>
        <v>9.0774108810847611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M17" t="s">
        <v>1</v>
      </c>
      <c r="N17" t="s">
        <v>1</v>
      </c>
      <c r="O17" t="s">
        <v>1</v>
      </c>
    </row>
    <row r="18" spans="1:15" x14ac:dyDescent="0.25">
      <c r="A18" s="1" t="s">
        <v>5</v>
      </c>
      <c r="B18" s="4">
        <v>0</v>
      </c>
      <c r="C18" s="4">
        <v>80</v>
      </c>
      <c r="D18" s="4">
        <v>3</v>
      </c>
      <c r="E18" s="2">
        <v>2012986.8000985801</v>
      </c>
      <c r="F18" s="3">
        <f>Table1[[#This Row],[Mass flow '[ton/year']]]*1000/(365*24*3600)</f>
        <v>63.831392697189884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M18" t="s">
        <v>1</v>
      </c>
      <c r="N18" t="s">
        <v>1</v>
      </c>
      <c r="O18" t="s">
        <v>1</v>
      </c>
    </row>
    <row r="19" spans="1:15" x14ac:dyDescent="0.25">
      <c r="A19" s="1" t="s">
        <v>6</v>
      </c>
      <c r="B19" s="4">
        <v>0</v>
      </c>
      <c r="C19" s="4">
        <v>80</v>
      </c>
      <c r="D19" s="4">
        <v>3</v>
      </c>
      <c r="E19" s="2">
        <v>2012986.8000985801</v>
      </c>
      <c r="F19" s="3">
        <f>Table1[[#This Row],[Mass flow '[ton/year']]]*1000/(365*24*3600)</f>
        <v>63.831392697189884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M19" t="s">
        <v>1</v>
      </c>
      <c r="N19" t="s">
        <v>1</v>
      </c>
      <c r="O19" t="s">
        <v>1</v>
      </c>
    </row>
    <row r="20" spans="1:15" x14ac:dyDescent="0.25">
      <c r="A20" s="1" t="s">
        <v>7</v>
      </c>
      <c r="B20" s="4">
        <v>0</v>
      </c>
      <c r="C20" s="4">
        <v>80.040631732851196</v>
      </c>
      <c r="D20" s="4">
        <v>8</v>
      </c>
      <c r="E20" s="2">
        <v>2012986.8000985801</v>
      </c>
      <c r="F20" s="3">
        <f>Table1[[#This Row],[Mass flow '[ton/year']]]*1000/(365*24*3600)</f>
        <v>63.831392697189884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M20" t="s">
        <v>1</v>
      </c>
      <c r="N20" t="s">
        <v>1</v>
      </c>
      <c r="O20" t="s">
        <v>1</v>
      </c>
    </row>
    <row r="21" spans="1:15" x14ac:dyDescent="0.25">
      <c r="A21" s="1" t="s">
        <v>8</v>
      </c>
      <c r="B21" s="4">
        <v>0</v>
      </c>
      <c r="C21" s="4">
        <v>120.002337630402</v>
      </c>
      <c r="D21" s="4">
        <v>8</v>
      </c>
      <c r="E21" s="2">
        <v>2012986.8000985801</v>
      </c>
      <c r="F21" s="3">
        <f>Table1[[#This Row],[Mass flow '[ton/year']]]*1000/(365*24*3600)</f>
        <v>63.831392697189884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M21" t="s">
        <v>1</v>
      </c>
      <c r="N21" t="s">
        <v>1</v>
      </c>
      <c r="O21" t="s">
        <v>1</v>
      </c>
    </row>
    <row r="22" spans="1:15" x14ac:dyDescent="0.25">
      <c r="A22" s="1">
        <v>11</v>
      </c>
      <c r="B22" s="4">
        <v>1</v>
      </c>
      <c r="C22" s="4">
        <v>349.87128745593702</v>
      </c>
      <c r="D22" s="4">
        <v>8</v>
      </c>
      <c r="E22" s="2">
        <v>132658.23455138801</v>
      </c>
      <c r="F22" s="4">
        <f>Table1[[#This Row],[Mass flow '[ton/year']]]*1000/(365*24*3600)</f>
        <v>4.2065650225579656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M22" t="s">
        <v>1</v>
      </c>
      <c r="N22" t="s">
        <v>1</v>
      </c>
      <c r="O22" t="s">
        <v>1</v>
      </c>
    </row>
    <row r="23" spans="1:15" x14ac:dyDescent="0.25">
      <c r="A23" s="1">
        <v>12</v>
      </c>
      <c r="B23" s="4">
        <v>0</v>
      </c>
      <c r="C23" s="4">
        <v>120</v>
      </c>
      <c r="D23" s="4">
        <v>8</v>
      </c>
      <c r="E23" s="2">
        <v>132658.23455138801</v>
      </c>
      <c r="F23" s="4">
        <f>Table1[[#This Row],[Mass flow '[ton/year']]]*1000/(365*24*3600)</f>
        <v>4.2065650225579656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M23" t="s">
        <v>1</v>
      </c>
      <c r="N23" t="s">
        <v>1</v>
      </c>
      <c r="O23" t="s">
        <v>1</v>
      </c>
    </row>
    <row r="24" spans="1:15" x14ac:dyDescent="0.25">
      <c r="A24" s="1" t="s">
        <v>9</v>
      </c>
      <c r="B24" s="4">
        <v>0</v>
      </c>
      <c r="C24" s="4">
        <v>99.958337402343801</v>
      </c>
      <c r="D24" s="4">
        <v>1.01324996582814</v>
      </c>
      <c r="E24" s="2">
        <v>313099.56391113298</v>
      </c>
      <c r="F24" s="4">
        <f>Table1[[#This Row],[Mass flow '[ton/year']]]*1000/(365*24*3600)</f>
        <v>9.928322041829432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M24" t="s">
        <v>1</v>
      </c>
      <c r="N24" t="s">
        <v>1</v>
      </c>
      <c r="O24" t="s">
        <v>1</v>
      </c>
    </row>
    <row r="25" spans="1:15" x14ac:dyDescent="0.25">
      <c r="A25" s="1" t="s">
        <v>10</v>
      </c>
      <c r="B25" s="4">
        <v>1</v>
      </c>
      <c r="C25" s="4">
        <v>99.959405517578105</v>
      </c>
      <c r="D25" s="4">
        <v>1.01324996582814</v>
      </c>
      <c r="E25" s="2">
        <v>313099.56391113298</v>
      </c>
      <c r="F25" s="4">
        <f>Table1[[#This Row],[Mass flow '[ton/year']]]*1000/(365*24*3600)</f>
        <v>9.928322041829432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M25" t="s">
        <v>1</v>
      </c>
      <c r="N25" t="s">
        <v>1</v>
      </c>
      <c r="O25" t="s">
        <v>1</v>
      </c>
    </row>
    <row r="26" spans="1:15" x14ac:dyDescent="0.25">
      <c r="A26" s="1" t="s">
        <v>11</v>
      </c>
      <c r="B26" s="4">
        <v>1</v>
      </c>
      <c r="C26" s="4">
        <v>79.418760421145095</v>
      </c>
      <c r="D26" s="4">
        <v>1</v>
      </c>
      <c r="E26" s="2">
        <v>2060841.6606219599</v>
      </c>
      <c r="F26" s="3">
        <f>Table1[[#This Row],[Mass flow '[ton/year']]]*1000/(365*24*3600)</f>
        <v>65.348860369798317</v>
      </c>
      <c r="G26" s="5">
        <v>1.1388069860156899E-48</v>
      </c>
      <c r="H26" s="5">
        <v>0</v>
      </c>
      <c r="I26" s="5">
        <v>0.15517124052380299</v>
      </c>
      <c r="J26" s="5">
        <v>0.84482875947619696</v>
      </c>
      <c r="K26" s="5">
        <v>0</v>
      </c>
      <c r="M26" t="s">
        <v>1</v>
      </c>
      <c r="N26" t="s">
        <v>1</v>
      </c>
      <c r="O26" t="s">
        <v>1</v>
      </c>
    </row>
    <row r="27" spans="1:15" x14ac:dyDescent="0.25">
      <c r="A27" s="1" t="s">
        <v>12</v>
      </c>
      <c r="B27" s="4">
        <v>1</v>
      </c>
      <c r="C27" s="4">
        <v>79.398278135251999</v>
      </c>
      <c r="D27" s="4">
        <v>1</v>
      </c>
      <c r="E27" s="2">
        <v>219850.63168177599</v>
      </c>
      <c r="F27" s="4">
        <f>Table1[[#This Row],[Mass flow '[ton/year']]]*1000/(365*24*3600)</f>
        <v>6.9714177981283605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M27" t="s">
        <v>1</v>
      </c>
      <c r="N27" t="s">
        <v>1</v>
      </c>
      <c r="O27" t="s">
        <v>1</v>
      </c>
    </row>
    <row r="28" spans="1:15" x14ac:dyDescent="0.25">
      <c r="A28" s="1" t="s">
        <v>13</v>
      </c>
      <c r="B28" s="4">
        <v>1</v>
      </c>
      <c r="C28" s="4">
        <v>177.945423210651</v>
      </c>
      <c r="D28" s="4">
        <v>41</v>
      </c>
      <c r="E28" s="2">
        <v>219850.63168177599</v>
      </c>
      <c r="F28" s="4">
        <f>Table1[[#This Row],[Mass flow '[ton/year']]]*1000/(365*24*3600)</f>
        <v>6.9714177981283605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M28" t="s">
        <v>1</v>
      </c>
      <c r="N28" t="s">
        <v>1</v>
      </c>
      <c r="O28" t="s">
        <v>1</v>
      </c>
    </row>
    <row r="29" spans="1:15" x14ac:dyDescent="0.25">
      <c r="A29" t="s">
        <v>24</v>
      </c>
      <c r="B29" s="4">
        <v>0</v>
      </c>
      <c r="C29" s="4">
        <v>6</v>
      </c>
      <c r="D29" s="4">
        <v>41</v>
      </c>
      <c r="E29" s="2">
        <v>219850.63168177599</v>
      </c>
      <c r="F29" s="4">
        <f>Table1[[#This Row],[Mass flow '[ton/year']]]*1000/(365*24*3600)</f>
        <v>6.9714177981283605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M29" t="s">
        <v>1</v>
      </c>
      <c r="N29" t="s">
        <v>1</v>
      </c>
      <c r="O29" t="s">
        <v>1</v>
      </c>
    </row>
    <row r="30" spans="1:15" x14ac:dyDescent="0.25">
      <c r="A30" t="s">
        <v>25</v>
      </c>
      <c r="B30" s="4">
        <v>0</v>
      </c>
      <c r="C30" s="4">
        <v>13.3074787214748</v>
      </c>
      <c r="D30" s="4">
        <v>100</v>
      </c>
      <c r="E30" s="2">
        <v>219850.63168177599</v>
      </c>
      <c r="F30" s="4">
        <f>Table1[[#This Row],[Mass flow '[ton/year']]]*1000/(365*24*3600)</f>
        <v>6.9714177981283605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M30" t="s">
        <v>1</v>
      </c>
      <c r="N30" t="s">
        <v>1</v>
      </c>
      <c r="O30" t="s">
        <v>1</v>
      </c>
    </row>
    <row r="31" spans="1:15" x14ac:dyDescent="0.25">
      <c r="A31" t="s">
        <v>26</v>
      </c>
      <c r="B31" s="4">
        <v>0</v>
      </c>
      <c r="C31" s="4">
        <v>3.0009417503455298</v>
      </c>
      <c r="D31" s="4">
        <v>1.2</v>
      </c>
      <c r="E31" s="2">
        <v>80725919.742114097</v>
      </c>
      <c r="F31" s="8">
        <f>Table1[[#This Row],[Mass flow '[ton/year']]]*1000/(365*24*3600)</f>
        <v>2559.8021227205127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M31" t="s">
        <v>1</v>
      </c>
      <c r="N31" t="s">
        <v>1</v>
      </c>
      <c r="O31" t="s">
        <v>1</v>
      </c>
    </row>
    <row r="32" spans="1:15" x14ac:dyDescent="0.25">
      <c r="A32" t="s">
        <v>27</v>
      </c>
      <c r="B32" s="4">
        <v>0</v>
      </c>
      <c r="C32" s="4">
        <v>4</v>
      </c>
      <c r="D32" s="4">
        <v>1.2</v>
      </c>
      <c r="E32" s="2">
        <v>80725919.742114097</v>
      </c>
      <c r="F32" s="8">
        <f>Table1[[#This Row],[Mass flow '[ton/year']]]*1000/(365*24*3600)</f>
        <v>2559.8021227205127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M32" t="s">
        <v>1</v>
      </c>
      <c r="N32" t="s">
        <v>1</v>
      </c>
      <c r="O32" t="s">
        <v>1</v>
      </c>
    </row>
    <row r="33" spans="1:15" x14ac:dyDescent="0.25">
      <c r="A33" t="s">
        <v>28</v>
      </c>
      <c r="B33" s="4">
        <v>0</v>
      </c>
      <c r="C33" s="4">
        <v>3</v>
      </c>
      <c r="D33" s="4">
        <v>1</v>
      </c>
      <c r="E33" s="2">
        <v>80725919.742114097</v>
      </c>
      <c r="F33" s="8">
        <f>Table1[[#This Row],[Mass flow '[ton/year']]]*1000/(365*24*3600)</f>
        <v>2559.8021227205127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M33" t="s">
        <v>1</v>
      </c>
      <c r="N33" t="s">
        <v>1</v>
      </c>
      <c r="O33" t="s">
        <v>1</v>
      </c>
    </row>
    <row r="34" spans="1:15" x14ac:dyDescent="0.25">
      <c r="A34" t="s">
        <v>29</v>
      </c>
      <c r="B34" s="4">
        <v>0</v>
      </c>
      <c r="C34" s="4">
        <v>4.3886909455868004</v>
      </c>
      <c r="D34" s="4">
        <v>1.2</v>
      </c>
      <c r="E34" s="2">
        <v>80725919.742114097</v>
      </c>
      <c r="F34" s="8">
        <f>Table1[[#This Row],[Mass flow '[ton/year']]]*1000/(365*24*3600)</f>
        <v>2559.8021227205127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M34" t="s">
        <v>1</v>
      </c>
      <c r="N34" t="s">
        <v>1</v>
      </c>
      <c r="O34" t="s">
        <v>1</v>
      </c>
    </row>
    <row r="35" spans="1:15" x14ac:dyDescent="0.25">
      <c r="A35" t="s">
        <v>30</v>
      </c>
      <c r="B35" s="4">
        <v>1</v>
      </c>
      <c r="C35" s="4">
        <v>163.22659420634</v>
      </c>
      <c r="D35" s="4">
        <v>6.1</v>
      </c>
      <c r="E35" s="2">
        <v>219850.63168177599</v>
      </c>
      <c r="F35" s="4">
        <f>Table1[[#This Row],[Mass flow '[ton/year']]]*1000/(365*24*3600)</f>
        <v>6.9714177981283605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M35" t="s">
        <v>1</v>
      </c>
      <c r="N35" t="s">
        <v>1</v>
      </c>
      <c r="O35" t="s">
        <v>1</v>
      </c>
    </row>
    <row r="36" spans="1:15" x14ac:dyDescent="0.25">
      <c r="A36" t="s">
        <v>31</v>
      </c>
      <c r="B36" s="4">
        <v>1</v>
      </c>
      <c r="C36" s="4">
        <v>10</v>
      </c>
      <c r="D36" s="4">
        <v>6.1</v>
      </c>
      <c r="E36" s="2">
        <v>219850.63168177599</v>
      </c>
      <c r="F36" s="4">
        <f>Table1[[#This Row],[Mass flow '[ton/year']]]*1000/(365*24*3600)</f>
        <v>6.9714177981283605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M36" t="s">
        <v>1</v>
      </c>
      <c r="N36" t="s">
        <v>1</v>
      </c>
      <c r="O36" t="s">
        <v>1</v>
      </c>
    </row>
    <row r="37" spans="1:15" x14ac:dyDescent="0.25">
      <c r="A37" t="s">
        <v>32</v>
      </c>
      <c r="B37" s="4">
        <v>0</v>
      </c>
      <c r="C37" s="4">
        <v>4.12906715905092</v>
      </c>
      <c r="D37" s="4">
        <v>1.2</v>
      </c>
      <c r="E37" s="2">
        <v>80725919.742114097</v>
      </c>
      <c r="F37" s="8">
        <f>Table1[[#This Row],[Mass flow '[ton/year']]]*1000/(365*24*3600)</f>
        <v>2559.8021227205127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M37" t="s">
        <v>1</v>
      </c>
      <c r="N37" t="s">
        <v>1</v>
      </c>
      <c r="O37" t="s">
        <v>1</v>
      </c>
    </row>
    <row r="38" spans="1:15" x14ac:dyDescent="0.25">
      <c r="A38" t="s">
        <v>33</v>
      </c>
      <c r="B38" s="4">
        <v>1</v>
      </c>
      <c r="C38" s="4">
        <v>10</v>
      </c>
      <c r="D38" s="4">
        <v>1</v>
      </c>
      <c r="E38" s="2">
        <v>219850.63168177599</v>
      </c>
      <c r="F38" s="4">
        <f>Table1[[#This Row],[Mass flow '[ton/year']]]*1000/(365*24*3600)</f>
        <v>6.9714177981283605</v>
      </c>
      <c r="G38" s="5">
        <v>0</v>
      </c>
      <c r="H38" s="5">
        <v>1</v>
      </c>
      <c r="I38" s="5">
        <v>0</v>
      </c>
      <c r="J38" s="5">
        <v>0</v>
      </c>
      <c r="K38" s="5">
        <v>0</v>
      </c>
      <c r="M38" t="s">
        <v>1</v>
      </c>
      <c r="N38" t="s">
        <v>1</v>
      </c>
      <c r="O38" t="s">
        <v>1</v>
      </c>
    </row>
    <row r="39" spans="1:15" x14ac:dyDescent="0.25">
      <c r="A39" t="s">
        <v>34</v>
      </c>
      <c r="B39" s="4">
        <v>0</v>
      </c>
      <c r="C39" s="4">
        <v>4.0388330045476</v>
      </c>
      <c r="D39" s="4">
        <v>1.2</v>
      </c>
      <c r="E39" s="2">
        <v>80725919.742114097</v>
      </c>
      <c r="F39" s="8">
        <f>Table1[[#This Row],[Mass flow '[ton/year']]]*1000/(365*24*3600)</f>
        <v>2559.8021227205127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M39" t="s">
        <v>1</v>
      </c>
      <c r="N39" t="s">
        <v>1</v>
      </c>
      <c r="O39" t="s">
        <v>1</v>
      </c>
    </row>
    <row r="40" spans="1:15" x14ac:dyDescent="0.25">
      <c r="A40" t="s">
        <v>35</v>
      </c>
      <c r="B40" s="4">
        <v>1</v>
      </c>
      <c r="C40" s="4">
        <v>79.3982781352518</v>
      </c>
      <c r="D40" s="4">
        <v>1</v>
      </c>
      <c r="E40" s="2">
        <v>2280692.29230374</v>
      </c>
      <c r="F40" s="3">
        <f>Table1[[#This Row],[Mass flow '[ton/year']]]*1000/(365*24*3600)</f>
        <v>72.320278167926816</v>
      </c>
      <c r="G40" s="5">
        <v>1.06489925782142E-48</v>
      </c>
      <c r="H40" s="5">
        <v>6.4899257821421405E-2</v>
      </c>
      <c r="I40" s="5">
        <v>0.14510074217857899</v>
      </c>
      <c r="J40" s="5">
        <v>0.79</v>
      </c>
      <c r="K40" s="5">
        <v>0</v>
      </c>
      <c r="M40" t="s">
        <v>1</v>
      </c>
      <c r="N40" t="s">
        <v>1</v>
      </c>
      <c r="O40" t="s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dcterms:created xsi:type="dcterms:W3CDTF">2013-11-14T18:45:34Z</dcterms:created>
  <dcterms:modified xsi:type="dcterms:W3CDTF">2013-11-21T09:55:56Z</dcterms:modified>
</cp:coreProperties>
</file>