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<sst xmlns="http://schemas.openxmlformats.org/spreadsheetml/2006/main" count="40" uniqueCount="23">
  <si>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Antall</t>
  </si>
  <si>
    <t>Vare/tjeneste</t>
  </si>
  <si>
    <t>mva</t>
  </si>
  <si>
    <t>Trykksensor</t>
  </si>
  <si>
    <t>Pris u/ mva (stk)</t>
  </si>
  <si>
    <t>Frakt</t>
  </si>
  <si>
    <t>Pris stk</t>
  </si>
  <si>
    <t>Tot. pris</t>
  </si>
  <si>
    <t>NOK</t>
  </si>
  <si>
    <t>SUM</t>
  </si>
  <si>
    <t>Avnet Nortec AS</t>
  </si>
  <si>
    <t>Silikonslange</t>
  </si>
  <si>
    <t>Tess Trondheim AS</t>
  </si>
  <si>
    <t>ED-tjenesten, NTNU</t>
  </si>
  <si>
    <t>Power supply, 12V 2,5A</t>
  </si>
  <si>
    <t>Apparatskap Rittal 60x60x22</t>
  </si>
  <si>
    <t>Fieldpoint Terminal Base, FP-TB-1</t>
  </si>
  <si>
    <t>Fieldpoint 8-channel AI module, FP-AI-100</t>
  </si>
  <si>
    <t>Div. verkstedsmateriell</t>
  </si>
  <si>
    <t>SUM bestilte varer</t>
  </si>
  <si>
    <t>TOTALSUM</t>
  </si>
  <si>
    <t>Uforutsette utgifter</t>
  </si>
  <si>
    <t>Sum eksludert mva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</si>
</sst>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36.7109375" style="0" bestFit="1" customWidth="1"/>
    <col min="3" max="3" width="7.421875" style="0" bestFit="1" customWidth="1"/>
    <col min="4" max="4" width="18.8515625" style="0" bestFit="1" customWidth="1"/>
    <col min="5" max="5" width="7.57421875" style="0" bestFit="1" customWidth="1"/>
    <col min="6" max="6" width="9.421875" style="0" bestFit="1" customWidth="1"/>
    <col min="7" max="7" width="10.140625" style="0" bestFit="1" customWidth="1"/>
    <col min="8" max="8" width="5.00390625" style="0" bestFit="1" customWidth="1"/>
  </cols>
  <sheetData>
    <row r="2" spans="2:8" ht="16.5" thickBot="1">
      <c r="B2" s="6" t="s">
        <v>1</v>
      </c>
      <c r="C2" s="7" t="s">
        <v>0</v>
      </c>
      <c r="D2" s="7" t="s">
        <v>4</v>
      </c>
      <c r="E2" s="7" t="s">
        <v>2</v>
      </c>
      <c r="F2" s="7" t="s">
        <v>6</v>
      </c>
      <c r="G2" s="7" t="s">
        <v>7</v>
      </c>
      <c r="H2" s="8"/>
    </row>
    <row r="3" spans="1:8" ht="12.75">
      <c r="A3" s="20" t="s">
        <v>10</v>
      </c>
      <c r="B3" s="9" t="s">
        <v>3</v>
      </c>
      <c r="C3" s="9">
        <v>3</v>
      </c>
      <c r="D3" s="17">
        <v>125</v>
      </c>
      <c r="E3" s="17">
        <f>D3*0.25</f>
        <v>31.25</v>
      </c>
      <c r="F3" s="17">
        <f>D3+E3</f>
        <v>156.25</v>
      </c>
      <c r="G3" s="10">
        <f>C3*F3</f>
        <v>468.75</v>
      </c>
      <c r="H3" s="9" t="s">
        <v>8</v>
      </c>
    </row>
    <row r="4" spans="1:8" ht="12.75">
      <c r="A4" s="20"/>
      <c r="B4" s="8" t="s">
        <v>5</v>
      </c>
      <c r="C4" s="8">
        <v>1</v>
      </c>
      <c r="D4" s="12">
        <v>120</v>
      </c>
      <c r="E4" s="12">
        <f>D4*0.25</f>
        <v>30</v>
      </c>
      <c r="F4" s="12">
        <f>D4+E4</f>
        <v>150</v>
      </c>
      <c r="G4" s="11">
        <f>C4*F4</f>
        <v>150</v>
      </c>
      <c r="H4" s="8" t="s">
        <v>8</v>
      </c>
    </row>
    <row r="5" spans="1:8" ht="13.5" thickBot="1">
      <c r="A5" s="20"/>
      <c r="B5" s="14" t="s">
        <v>9</v>
      </c>
      <c r="C5" s="15"/>
      <c r="D5" s="18">
        <f>C3*D3+D4</f>
        <v>495</v>
      </c>
      <c r="E5" s="18">
        <f>C3*E3+E4</f>
        <v>123.75</v>
      </c>
      <c r="F5" s="18">
        <f>C3*F3+F4</f>
        <v>618.75</v>
      </c>
      <c r="G5" s="16">
        <f>SUM(G3:G4)</f>
        <v>618.75</v>
      </c>
      <c r="H5" s="15" t="s">
        <v>8</v>
      </c>
    </row>
    <row r="6" spans="4:7" ht="13.5" thickBot="1">
      <c r="D6" s="3"/>
      <c r="E6" s="3"/>
      <c r="F6" s="3"/>
      <c r="G6" s="1"/>
    </row>
    <row r="7" spans="1:8" ht="12.75">
      <c r="A7" s="20" t="s">
        <v>12</v>
      </c>
      <c r="B7" s="9" t="s">
        <v>11</v>
      </c>
      <c r="C7" s="9">
        <v>1</v>
      </c>
      <c r="D7" s="17">
        <v>5300</v>
      </c>
      <c r="E7" s="17">
        <f>D7*0.25</f>
        <v>1325</v>
      </c>
      <c r="F7" s="17">
        <f>D7+E7</f>
        <v>6625</v>
      </c>
      <c r="G7" s="10">
        <f>C7*F7</f>
        <v>6625</v>
      </c>
      <c r="H7" s="9" t="s">
        <v>8</v>
      </c>
    </row>
    <row r="8" spans="1:8" ht="12.75">
      <c r="A8" s="20"/>
      <c r="B8" s="8" t="s">
        <v>5</v>
      </c>
      <c r="C8" s="8">
        <v>1</v>
      </c>
      <c r="D8" s="12">
        <v>110</v>
      </c>
      <c r="E8" s="12">
        <f>D8*0.25</f>
        <v>27.5</v>
      </c>
      <c r="F8" s="12">
        <f>D8+E8</f>
        <v>137.5</v>
      </c>
      <c r="G8" s="11">
        <f>C8*F8</f>
        <v>137.5</v>
      </c>
      <c r="H8" s="8" t="s">
        <v>8</v>
      </c>
    </row>
    <row r="9" spans="1:8" ht="13.5" thickBot="1">
      <c r="A9" s="20"/>
      <c r="B9" s="14" t="s">
        <v>9</v>
      </c>
      <c r="C9" s="15"/>
      <c r="D9" s="18">
        <f>SUM(D7:D8)</f>
        <v>5410</v>
      </c>
      <c r="E9" s="18">
        <f>SUM(E7:E8)</f>
        <v>1352.5</v>
      </c>
      <c r="F9" s="18">
        <f>SUM(F7:F8)</f>
        <v>6762.5</v>
      </c>
      <c r="G9" s="16">
        <f>SUM(G7:G8)</f>
        <v>6762.5</v>
      </c>
      <c r="H9" s="15" t="s">
        <v>8</v>
      </c>
    </row>
    <row r="10" spans="4:7" ht="13.5" thickBot="1">
      <c r="D10" s="3"/>
      <c r="E10" s="3"/>
      <c r="F10" s="3"/>
      <c r="G10" s="1"/>
    </row>
    <row r="11" spans="1:8" ht="12.75">
      <c r="A11" s="20" t="s">
        <v>13</v>
      </c>
      <c r="B11" s="9" t="s">
        <v>14</v>
      </c>
      <c r="C11" s="9">
        <v>1</v>
      </c>
      <c r="D11" s="17">
        <v>667</v>
      </c>
      <c r="E11" s="17">
        <f>D11*0.25</f>
        <v>166.75</v>
      </c>
      <c r="F11" s="17">
        <f>D11+E11</f>
        <v>833.75</v>
      </c>
      <c r="G11" s="10">
        <f>C11*F11</f>
        <v>833.75</v>
      </c>
      <c r="H11" s="9" t="s">
        <v>8</v>
      </c>
    </row>
    <row r="12" spans="1:8" ht="12.75">
      <c r="A12" s="20"/>
      <c r="B12" s="8" t="s">
        <v>15</v>
      </c>
      <c r="C12" s="8">
        <v>1</v>
      </c>
      <c r="D12" s="12">
        <v>939</v>
      </c>
      <c r="E12" s="12">
        <f>D12*0.25</f>
        <v>234.75</v>
      </c>
      <c r="F12" s="12">
        <f>D12+E12</f>
        <v>1173.75</v>
      </c>
      <c r="G12" s="11">
        <f>C12*F12</f>
        <v>1173.75</v>
      </c>
      <c r="H12" s="8" t="s">
        <v>8</v>
      </c>
    </row>
    <row r="13" spans="1:8" ht="12.75">
      <c r="A13" s="20"/>
      <c r="B13" s="8" t="s">
        <v>16</v>
      </c>
      <c r="C13" s="8">
        <v>1</v>
      </c>
      <c r="D13" s="12">
        <v>720</v>
      </c>
      <c r="E13" s="12">
        <f>D13*0.25</f>
        <v>180</v>
      </c>
      <c r="F13" s="12">
        <f>D13+E13</f>
        <v>900</v>
      </c>
      <c r="G13" s="11">
        <f>C13*F13</f>
        <v>900</v>
      </c>
      <c r="H13" s="8" t="s">
        <v>8</v>
      </c>
    </row>
    <row r="14" spans="1:8" ht="12.75">
      <c r="A14" s="20"/>
      <c r="B14" s="8" t="s">
        <v>17</v>
      </c>
      <c r="C14" s="8">
        <v>1</v>
      </c>
      <c r="D14" s="12">
        <v>3195</v>
      </c>
      <c r="E14" s="12">
        <f>D14*0.25</f>
        <v>798.75</v>
      </c>
      <c r="F14" s="12">
        <f>D14+E14</f>
        <v>3993.75</v>
      </c>
      <c r="G14" s="11">
        <f>C14*F14</f>
        <v>3993.75</v>
      </c>
      <c r="H14" s="8" t="s">
        <v>8</v>
      </c>
    </row>
    <row r="15" spans="1:8" ht="12.75">
      <c r="A15" s="20"/>
      <c r="B15" s="8" t="s">
        <v>19</v>
      </c>
      <c r="C15" s="8"/>
      <c r="D15" s="12">
        <f>SUM(D11:D14)</f>
        <v>5521</v>
      </c>
      <c r="E15" s="12">
        <f>SUM(E11:E14)</f>
        <v>1380.25</v>
      </c>
      <c r="F15" s="12">
        <f>SUM(F11:F14)</f>
        <v>6901.25</v>
      </c>
      <c r="G15" s="12">
        <f>SUM(G11:G14)</f>
        <v>6901.25</v>
      </c>
      <c r="H15" s="8" t="s">
        <v>8</v>
      </c>
    </row>
    <row r="16" spans="1:8" ht="12.75">
      <c r="A16" s="20"/>
      <c r="B16" s="13" t="s">
        <v>18</v>
      </c>
      <c r="C16" s="8"/>
      <c r="D16" s="12">
        <f>F16/1.25</f>
        <v>400</v>
      </c>
      <c r="E16" s="12">
        <f>D16*0.25</f>
        <v>100</v>
      </c>
      <c r="F16" s="12">
        <f>G16</f>
        <v>500</v>
      </c>
      <c r="G16" s="11">
        <v>500</v>
      </c>
      <c r="H16" s="8" t="s">
        <v>8</v>
      </c>
    </row>
    <row r="17" spans="1:8" ht="13.5" thickBot="1">
      <c r="A17" s="20"/>
      <c r="B17" s="14" t="s">
        <v>9</v>
      </c>
      <c r="C17" s="15"/>
      <c r="D17" s="18">
        <f>D15+D16</f>
        <v>5921</v>
      </c>
      <c r="E17" s="18">
        <f>E15+E16</f>
        <v>1480.25</v>
      </c>
      <c r="F17" s="18">
        <f>F15+F16</f>
        <v>7401.25</v>
      </c>
      <c r="G17" s="16">
        <f>SUM(G15:G16)</f>
        <v>7401.25</v>
      </c>
      <c r="H17" s="15" t="s">
        <v>8</v>
      </c>
    </row>
    <row r="18" spans="4:6" ht="12.75">
      <c r="D18" s="2"/>
      <c r="E18" s="2"/>
      <c r="F18" s="2"/>
    </row>
    <row r="19" spans="2:8" ht="12.75">
      <c r="B19" s="23" t="s">
        <v>21</v>
      </c>
      <c r="C19" s="23"/>
      <c r="D19" s="24">
        <f>F19/1.25</f>
        <v>8174</v>
      </c>
      <c r="E19" s="24">
        <f>D19*0.25</f>
        <v>2043.5</v>
      </c>
      <c r="F19" s="24">
        <f>G19</f>
        <v>10217.5</v>
      </c>
      <c r="G19" s="24">
        <v>10217.5</v>
      </c>
      <c r="H19" s="23" t="s">
        <v>8</v>
      </c>
    </row>
    <row r="20" spans="3:7" ht="12.75">
      <c r="C20" s="21" t="s">
        <v>22</v>
      </c>
      <c r="D20" s="22">
        <f>D5+D9+D17+D19</f>
        <v>20000</v>
      </c>
      <c r="E20" s="1"/>
      <c r="F20" s="1"/>
      <c r="G20" s="1"/>
    </row>
    <row r="22" spans="2:8" ht="13.5" thickBot="1">
      <c r="B22" s="4" t="s">
        <v>20</v>
      </c>
      <c r="C22" s="4"/>
      <c r="D22" s="19"/>
      <c r="E22" s="19"/>
      <c r="F22" s="19"/>
      <c r="G22" s="5">
        <f>G5+G9+G17+G19</f>
        <v>25000</v>
      </c>
      <c r="H22" s="4" t="s">
        <v>8</v>
      </c>
    </row>
    <row r="23" ht="13.5" thickTop="1"/>
  </sheetData>
  <mergeCells count="3">
    <mergeCell ref="A3:A5"/>
    <mergeCell ref="A7:A9"/>
    <mergeCell ref="A11:A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</dc:creator>
  <cp:keywords/>
  <dc:description/>
  <cp:lastModifiedBy>Administrator</cp:lastModifiedBy>
  <cp:lastPrinted>2007-10-24T14:46:44Z</cp:lastPrinted>
  <dcterms:created xsi:type="dcterms:W3CDTF">2007-10-23T12:59:38Z</dcterms:created>
  <dcterms:modified xsi:type="dcterms:W3CDTF">2007-10-24T14:46:55Z</dcterms:modified>
  <cp:category/>
  <cp:version/>
  <cp:contentType/>
  <cp:contentStatus/>
</cp:coreProperties>
</file>